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225" windowWidth="20100" windowHeight="768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3" i="1" l="1"/>
  <c r="D3" i="1"/>
  <c r="C3" i="1"/>
  <c r="J4" i="1"/>
  <c r="J6" i="1"/>
  <c r="J7" i="1"/>
  <c r="J9" i="1"/>
  <c r="J10" i="1"/>
  <c r="J11" i="1"/>
  <c r="J13" i="1"/>
  <c r="J14" i="1"/>
  <c r="J2" i="1"/>
  <c r="K2" i="1" s="1"/>
  <c r="N2" i="1" s="1"/>
  <c r="H3" i="1"/>
  <c r="H4" i="1"/>
  <c r="H5" i="1"/>
  <c r="H6" i="1"/>
  <c r="H7" i="1"/>
  <c r="H8" i="1"/>
  <c r="H9" i="1"/>
  <c r="H10" i="1"/>
  <c r="H11" i="1"/>
  <c r="H12" i="1"/>
  <c r="H13" i="1"/>
  <c r="H14" i="1"/>
  <c r="L2" i="1"/>
  <c r="L3" i="1" s="1"/>
  <c r="C4" i="1" s="1"/>
  <c r="L4" i="1" s="1"/>
  <c r="C5" i="1" s="1"/>
  <c r="L5" i="1" s="1"/>
  <c r="C6" i="1" s="1"/>
  <c r="L6" i="1" s="1"/>
  <c r="C7" i="1" s="1"/>
  <c r="L7" i="1" s="1"/>
  <c r="C8" i="1" s="1"/>
  <c r="L8" i="1" s="1"/>
  <c r="C9" i="1" s="1"/>
  <c r="L9" i="1" s="1"/>
  <c r="C10" i="1" s="1"/>
  <c r="L10" i="1" s="1"/>
  <c r="C11" i="1" s="1"/>
  <c r="L11" i="1" s="1"/>
  <c r="C12" i="1" s="1"/>
  <c r="L12" i="1" s="1"/>
  <c r="C13" i="1" s="1"/>
  <c r="L13" i="1" s="1"/>
  <c r="C14" i="1" s="1"/>
  <c r="L14" i="1" s="1"/>
  <c r="H2" i="1"/>
  <c r="J3" i="1" l="1"/>
  <c r="M2" i="1"/>
  <c r="K3" i="1" l="1"/>
  <c r="N3" i="1" s="1"/>
  <c r="E4" i="1" l="1"/>
  <c r="K4" i="1" s="1"/>
  <c r="N4" i="1" s="1"/>
  <c r="M3" i="1"/>
  <c r="D4" i="1" s="1"/>
  <c r="K6" i="1"/>
  <c r="E5" i="1" l="1"/>
  <c r="M4" i="1"/>
  <c r="D5" i="1" s="1"/>
  <c r="K7" i="1"/>
  <c r="J5" i="1" l="1"/>
  <c r="K5" i="1" s="1"/>
  <c r="N5" i="1" s="1"/>
  <c r="E6" i="1" s="1"/>
  <c r="N6" i="1" s="1"/>
  <c r="E7" i="1" s="1"/>
  <c r="N7" i="1" s="1"/>
  <c r="M5" i="1" l="1"/>
  <c r="D6" i="1" s="1"/>
  <c r="M6" i="1"/>
  <c r="D7" i="1" s="1"/>
  <c r="E8" i="1"/>
  <c r="M7" i="1"/>
  <c r="D8" i="1" s="1"/>
  <c r="K9" i="1"/>
  <c r="J8" i="1" l="1"/>
  <c r="K8" i="1" s="1"/>
  <c r="N8" i="1" s="1"/>
  <c r="K10" i="1"/>
  <c r="E9" i="1" l="1"/>
  <c r="N9" i="1" s="1"/>
  <c r="E10" i="1" s="1"/>
  <c r="N10" i="1" s="1"/>
  <c r="M8" i="1"/>
  <c r="D9" i="1" s="1"/>
  <c r="K11" i="1"/>
  <c r="M9" i="1" l="1"/>
  <c r="D10" i="1" s="1"/>
  <c r="E11" i="1"/>
  <c r="N11" i="1" s="1"/>
  <c r="M10" i="1"/>
  <c r="D11" i="1" s="1"/>
  <c r="E12" i="1" l="1"/>
  <c r="M11" i="1"/>
  <c r="D12" i="1" s="1"/>
  <c r="K13" i="1"/>
  <c r="J12" i="1" l="1"/>
  <c r="K12" i="1" s="1"/>
  <c r="N12" i="1" s="1"/>
  <c r="E13" i="1" s="1"/>
  <c r="N13" i="1" s="1"/>
  <c r="K14" i="1"/>
  <c r="M12" i="1" l="1"/>
  <c r="D13" i="1" s="1"/>
  <c r="E14" i="1"/>
  <c r="N14" i="1" s="1"/>
  <c r="M14" i="1" s="1"/>
  <c r="M13" i="1"/>
  <c r="D14" i="1" s="1"/>
</calcChain>
</file>

<file path=xl/sharedStrings.xml><?xml version="1.0" encoding="utf-8"?>
<sst xmlns="http://schemas.openxmlformats.org/spreadsheetml/2006/main" count="34" uniqueCount="22">
  <si>
    <t>일자</t>
    <phoneticPr fontId="2" type="noConversion"/>
  </si>
  <si>
    <t>기초수량</t>
    <phoneticPr fontId="2" type="noConversion"/>
  </si>
  <si>
    <t>기초단가</t>
    <phoneticPr fontId="2" type="noConversion"/>
  </si>
  <si>
    <t>기초금액</t>
    <phoneticPr fontId="2" type="noConversion"/>
  </si>
  <si>
    <t>제품코드</t>
    <phoneticPr fontId="2" type="noConversion"/>
  </si>
  <si>
    <t>A</t>
    <phoneticPr fontId="2" type="noConversion"/>
  </si>
  <si>
    <t>입고수량</t>
    <phoneticPr fontId="2" type="noConversion"/>
  </si>
  <si>
    <t>입고단가</t>
    <phoneticPr fontId="2" type="noConversion"/>
  </si>
  <si>
    <t>입고금액</t>
    <phoneticPr fontId="2" type="noConversion"/>
  </si>
  <si>
    <t>출고수량</t>
    <phoneticPr fontId="2" type="noConversion"/>
  </si>
  <si>
    <t>출고단가</t>
    <phoneticPr fontId="2" type="noConversion"/>
  </si>
  <si>
    <t>출고금액</t>
    <phoneticPr fontId="2" type="noConversion"/>
  </si>
  <si>
    <t>기말수량</t>
    <phoneticPr fontId="2" type="noConversion"/>
  </si>
  <si>
    <t>기말단가</t>
    <phoneticPr fontId="2" type="noConversion"/>
  </si>
  <si>
    <t>기말금액</t>
    <phoneticPr fontId="2" type="noConversion"/>
  </si>
  <si>
    <t xml:space="preserve"> - 당일기초수량, 단가, 금액은 전일자 기말수량, 단가, 금액이다. </t>
    <phoneticPr fontId="2" type="noConversion"/>
  </si>
  <si>
    <t xml:space="preserve"> - 당일기말수량 = 당일기초수량 + 당일입고수량 - 당일출고수량</t>
    <phoneticPr fontId="2" type="noConversion"/>
  </si>
  <si>
    <t xml:space="preserve"> - 당일기말단가 = 당일기말금액 / 당일기말수량</t>
    <phoneticPr fontId="2" type="noConversion"/>
  </si>
  <si>
    <t xml:space="preserve"> - 당일기말금액 = 당일기초금액 + 당일입고금액 - 당일출고금액</t>
    <phoneticPr fontId="2" type="noConversion"/>
  </si>
  <si>
    <t xml:space="preserve"> - 당일입고수량, 당일입고단가, 당일출고수량은 입출고테이블에서 SELECT 된 수량 및 금액임</t>
    <phoneticPr fontId="2" type="noConversion"/>
  </si>
  <si>
    <t xml:space="preserve"> - 당일출고단가 = (당일기초금액 + 당일입고금액) / (당일기초수량+당일입고수량)</t>
    <phoneticPr fontId="2" type="noConversion"/>
  </si>
  <si>
    <t xml:space="preserve"> - 당일출고금액 = 당일출고단가 * 당일출고수량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</si>
</sst>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_);[Red]\(0\)"/>
  </numFmts>
  <fonts count="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176" fontId="0" fillId="0" borderId="1" xfId="1" applyNumberFormat="1" applyFont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tabSelected="1" workbookViewId="0">
      <selection activeCell="N27" sqref="N27"/>
    </sheetView>
  </sheetViews>
  <sheetFormatPr defaultRowHeight="16.5" x14ac:dyDescent="0.3"/>
  <cols>
    <col min="1" max="1" width="9.5" bestFit="1" customWidth="1"/>
    <col min="2" max="2" width="9" bestFit="1" customWidth="1"/>
  </cols>
  <sheetData>
    <row r="1" spans="1:14" x14ac:dyDescent="0.3">
      <c r="A1" s="1" t="s">
        <v>0</v>
      </c>
      <c r="B1" s="1" t="s">
        <v>4</v>
      </c>
      <c r="C1" s="1" t="s">
        <v>1</v>
      </c>
      <c r="D1" s="1" t="s">
        <v>2</v>
      </c>
      <c r="E1" s="1" t="s">
        <v>3</v>
      </c>
      <c r="F1" s="1" t="s">
        <v>6</v>
      </c>
      <c r="G1" s="1" t="s">
        <v>7</v>
      </c>
      <c r="H1" s="1" t="s">
        <v>8</v>
      </c>
      <c r="I1" s="1" t="s">
        <v>9</v>
      </c>
      <c r="J1" s="1" t="s">
        <v>10</v>
      </c>
      <c r="K1" s="1" t="s">
        <v>11</v>
      </c>
      <c r="L1" s="1" t="s">
        <v>12</v>
      </c>
      <c r="M1" s="1" t="s">
        <v>13</v>
      </c>
      <c r="N1" s="1" t="s">
        <v>14</v>
      </c>
    </row>
    <row r="2" spans="1:14" x14ac:dyDescent="0.3">
      <c r="A2" s="1">
        <v>20150903</v>
      </c>
      <c r="B2" s="1" t="s">
        <v>5</v>
      </c>
      <c r="C2" s="2">
        <v>0</v>
      </c>
      <c r="D2" s="2">
        <v>0</v>
      </c>
      <c r="E2" s="2">
        <v>0</v>
      </c>
      <c r="F2" s="3">
        <v>500</v>
      </c>
      <c r="G2" s="2">
        <v>120</v>
      </c>
      <c r="H2" s="2">
        <f>F2*G2</f>
        <v>60000</v>
      </c>
      <c r="I2" s="2">
        <v>45</v>
      </c>
      <c r="J2" s="2">
        <f>IF(I2=0,0,(E2+H2)/(C2+F2))</f>
        <v>120</v>
      </c>
      <c r="K2" s="2">
        <f>I2*J2</f>
        <v>5400</v>
      </c>
      <c r="L2" s="2">
        <f>SUM(C2+F2-I2)</f>
        <v>455</v>
      </c>
      <c r="M2" s="2">
        <f>N2/L2</f>
        <v>120</v>
      </c>
      <c r="N2" s="2">
        <f>SUM(E2+H2-K2)</f>
        <v>54600</v>
      </c>
    </row>
    <row r="3" spans="1:14" x14ac:dyDescent="0.3">
      <c r="A3" s="1">
        <v>20150904</v>
      </c>
      <c r="B3" s="1" t="s">
        <v>5</v>
      </c>
      <c r="C3" s="2">
        <f>L2</f>
        <v>455</v>
      </c>
      <c r="D3" s="2">
        <f>M2</f>
        <v>120</v>
      </c>
      <c r="E3" s="2">
        <f>N2</f>
        <v>54600</v>
      </c>
      <c r="F3" s="3">
        <v>100</v>
      </c>
      <c r="G3" s="2">
        <v>130</v>
      </c>
      <c r="H3" s="2">
        <f t="shared" ref="H3:H14" si="0">F3*G3</f>
        <v>13000</v>
      </c>
      <c r="I3" s="2">
        <v>100</v>
      </c>
      <c r="J3" s="2">
        <f t="shared" ref="J3:J14" si="1">IF(I3=0,0,(E3+H3)/(C3+F3))</f>
        <v>121.8018018018018</v>
      </c>
      <c r="K3" s="2">
        <f t="shared" ref="K3:K14" si="2">I3*J3</f>
        <v>12180.180180180179</v>
      </c>
      <c r="L3" s="2">
        <f t="shared" ref="L3:L14" si="3">SUM(C3+F3-I3)</f>
        <v>455</v>
      </c>
      <c r="M3" s="2">
        <f t="shared" ref="M3:M14" si="4">N3/L3</f>
        <v>121.8018018018018</v>
      </c>
      <c r="N3" s="2">
        <f t="shared" ref="N3:N14" si="5">SUM(E3+H3-K3)</f>
        <v>55419.819819819822</v>
      </c>
    </row>
    <row r="4" spans="1:14" x14ac:dyDescent="0.3">
      <c r="A4" s="1">
        <v>20150905</v>
      </c>
      <c r="B4" s="1" t="s">
        <v>5</v>
      </c>
      <c r="C4" s="2">
        <f t="shared" ref="C4:C14" si="6">L3</f>
        <v>455</v>
      </c>
      <c r="D4" s="2">
        <f t="shared" ref="D4:D14" si="7">M3</f>
        <v>121.8018018018018</v>
      </c>
      <c r="E4" s="2">
        <f t="shared" ref="E4:E14" si="8">N3</f>
        <v>55419.819819819822</v>
      </c>
      <c r="F4" s="3">
        <v>0</v>
      </c>
      <c r="G4" s="2">
        <v>0</v>
      </c>
      <c r="H4" s="2">
        <f t="shared" si="0"/>
        <v>0</v>
      </c>
      <c r="I4" s="2">
        <v>0</v>
      </c>
      <c r="J4" s="2">
        <f t="shared" si="1"/>
        <v>0</v>
      </c>
      <c r="K4" s="2">
        <f t="shared" si="2"/>
        <v>0</v>
      </c>
      <c r="L4" s="2">
        <f t="shared" si="3"/>
        <v>455</v>
      </c>
      <c r="M4" s="2">
        <f t="shared" si="4"/>
        <v>121.8018018018018</v>
      </c>
      <c r="N4" s="2">
        <f t="shared" si="5"/>
        <v>55419.819819819822</v>
      </c>
    </row>
    <row r="5" spans="1:14" x14ac:dyDescent="0.3">
      <c r="A5" s="1">
        <v>20150906</v>
      </c>
      <c r="B5" s="1" t="s">
        <v>5</v>
      </c>
      <c r="C5" s="2">
        <f t="shared" si="6"/>
        <v>455</v>
      </c>
      <c r="D5" s="2">
        <f t="shared" si="7"/>
        <v>121.8018018018018</v>
      </c>
      <c r="E5" s="2">
        <f t="shared" si="8"/>
        <v>55419.819819819822</v>
      </c>
      <c r="F5" s="3">
        <v>300</v>
      </c>
      <c r="G5" s="2">
        <v>140</v>
      </c>
      <c r="H5" s="2">
        <f t="shared" si="0"/>
        <v>42000</v>
      </c>
      <c r="I5" s="2">
        <v>600</v>
      </c>
      <c r="J5" s="2">
        <f t="shared" si="1"/>
        <v>129.03287393353619</v>
      </c>
      <c r="K5" s="2">
        <f t="shared" si="2"/>
        <v>77419.72436012172</v>
      </c>
      <c r="L5" s="2">
        <f t="shared" si="3"/>
        <v>155</v>
      </c>
      <c r="M5" s="2">
        <f t="shared" si="4"/>
        <v>129.03287393353614</v>
      </c>
      <c r="N5" s="2">
        <f t="shared" si="5"/>
        <v>20000.095459698103</v>
      </c>
    </row>
    <row r="6" spans="1:14" x14ac:dyDescent="0.3">
      <c r="A6" s="1">
        <v>20150907</v>
      </c>
      <c r="B6" s="1" t="s">
        <v>5</v>
      </c>
      <c r="C6" s="2">
        <f t="shared" si="6"/>
        <v>155</v>
      </c>
      <c r="D6" s="2">
        <f t="shared" si="7"/>
        <v>129.03287393353614</v>
      </c>
      <c r="E6" s="2">
        <f t="shared" si="8"/>
        <v>20000.095459698103</v>
      </c>
      <c r="F6" s="3">
        <v>0</v>
      </c>
      <c r="G6" s="2">
        <v>0</v>
      </c>
      <c r="H6" s="2">
        <f t="shared" si="0"/>
        <v>0</v>
      </c>
      <c r="I6" s="2">
        <v>0</v>
      </c>
      <c r="J6" s="2">
        <f t="shared" si="1"/>
        <v>0</v>
      </c>
      <c r="K6" s="2">
        <f t="shared" si="2"/>
        <v>0</v>
      </c>
      <c r="L6" s="2">
        <f t="shared" si="3"/>
        <v>155</v>
      </c>
      <c r="M6" s="2">
        <f t="shared" si="4"/>
        <v>129.03287393353614</v>
      </c>
      <c r="N6" s="2">
        <f t="shared" si="5"/>
        <v>20000.095459698103</v>
      </c>
    </row>
    <row r="7" spans="1:14" x14ac:dyDescent="0.3">
      <c r="A7" s="1">
        <v>20150908</v>
      </c>
      <c r="B7" s="1" t="s">
        <v>5</v>
      </c>
      <c r="C7" s="2">
        <f t="shared" si="6"/>
        <v>155</v>
      </c>
      <c r="D7" s="2">
        <f t="shared" si="7"/>
        <v>129.03287393353614</v>
      </c>
      <c r="E7" s="2">
        <f t="shared" si="8"/>
        <v>20000.095459698103</v>
      </c>
      <c r="F7" s="3">
        <v>150</v>
      </c>
      <c r="G7" s="2">
        <v>130</v>
      </c>
      <c r="H7" s="2">
        <f t="shared" si="0"/>
        <v>19500</v>
      </c>
      <c r="I7" s="2">
        <v>0</v>
      </c>
      <c r="J7" s="2">
        <f t="shared" si="1"/>
        <v>0</v>
      </c>
      <c r="K7" s="2">
        <f t="shared" si="2"/>
        <v>0</v>
      </c>
      <c r="L7" s="2">
        <f t="shared" si="3"/>
        <v>305</v>
      </c>
      <c r="M7" s="2">
        <f t="shared" si="4"/>
        <v>129.50850970392821</v>
      </c>
      <c r="N7" s="2">
        <f t="shared" si="5"/>
        <v>39500.095459698103</v>
      </c>
    </row>
    <row r="8" spans="1:14" x14ac:dyDescent="0.3">
      <c r="A8" s="1">
        <v>20150909</v>
      </c>
      <c r="B8" s="1" t="s">
        <v>5</v>
      </c>
      <c r="C8" s="2">
        <f t="shared" si="6"/>
        <v>305</v>
      </c>
      <c r="D8" s="2">
        <f t="shared" si="7"/>
        <v>129.50850970392821</v>
      </c>
      <c r="E8" s="2">
        <f t="shared" si="8"/>
        <v>39500.095459698103</v>
      </c>
      <c r="F8" s="3">
        <v>0</v>
      </c>
      <c r="G8" s="2">
        <v>0</v>
      </c>
      <c r="H8" s="2">
        <f t="shared" si="0"/>
        <v>0</v>
      </c>
      <c r="I8" s="2">
        <v>130</v>
      </c>
      <c r="J8" s="2">
        <f t="shared" si="1"/>
        <v>129.50850970392821</v>
      </c>
      <c r="K8" s="2">
        <f t="shared" si="2"/>
        <v>16836.106261510668</v>
      </c>
      <c r="L8" s="2">
        <f t="shared" si="3"/>
        <v>175</v>
      </c>
      <c r="M8" s="2">
        <f t="shared" si="4"/>
        <v>129.50850970392821</v>
      </c>
      <c r="N8" s="2">
        <f t="shared" si="5"/>
        <v>22663.989198187435</v>
      </c>
    </row>
    <row r="9" spans="1:14" x14ac:dyDescent="0.3">
      <c r="A9" s="1">
        <v>20150910</v>
      </c>
      <c r="B9" s="1" t="s">
        <v>5</v>
      </c>
      <c r="C9" s="2">
        <f t="shared" si="6"/>
        <v>175</v>
      </c>
      <c r="D9" s="2">
        <f t="shared" si="7"/>
        <v>129.50850970392821</v>
      </c>
      <c r="E9" s="2">
        <f t="shared" si="8"/>
        <v>22663.989198187435</v>
      </c>
      <c r="F9" s="3">
        <v>0</v>
      </c>
      <c r="G9" s="2">
        <v>0</v>
      </c>
      <c r="H9" s="2">
        <f t="shared" si="0"/>
        <v>0</v>
      </c>
      <c r="I9" s="2">
        <v>0</v>
      </c>
      <c r="J9" s="2">
        <f t="shared" si="1"/>
        <v>0</v>
      </c>
      <c r="K9" s="2">
        <f t="shared" si="2"/>
        <v>0</v>
      </c>
      <c r="L9" s="2">
        <f t="shared" si="3"/>
        <v>175</v>
      </c>
      <c r="M9" s="2">
        <f t="shared" si="4"/>
        <v>129.50850970392821</v>
      </c>
      <c r="N9" s="2">
        <f t="shared" si="5"/>
        <v>22663.989198187435</v>
      </c>
    </row>
    <row r="10" spans="1:14" x14ac:dyDescent="0.3">
      <c r="A10" s="1">
        <v>20150911</v>
      </c>
      <c r="B10" s="1" t="s">
        <v>5</v>
      </c>
      <c r="C10" s="2">
        <f t="shared" si="6"/>
        <v>175</v>
      </c>
      <c r="D10" s="2">
        <f t="shared" si="7"/>
        <v>129.50850970392821</v>
      </c>
      <c r="E10" s="2">
        <f t="shared" si="8"/>
        <v>22663.989198187435</v>
      </c>
      <c r="F10" s="3">
        <v>0</v>
      </c>
      <c r="G10" s="2">
        <v>0</v>
      </c>
      <c r="H10" s="2">
        <f t="shared" si="0"/>
        <v>0</v>
      </c>
      <c r="I10" s="2">
        <v>0</v>
      </c>
      <c r="J10" s="2">
        <f t="shared" si="1"/>
        <v>0</v>
      </c>
      <c r="K10" s="2">
        <f t="shared" si="2"/>
        <v>0</v>
      </c>
      <c r="L10" s="2">
        <f t="shared" si="3"/>
        <v>175</v>
      </c>
      <c r="M10" s="2">
        <f t="shared" si="4"/>
        <v>129.50850970392821</v>
      </c>
      <c r="N10" s="2">
        <f t="shared" si="5"/>
        <v>22663.989198187435</v>
      </c>
    </row>
    <row r="11" spans="1:14" x14ac:dyDescent="0.3">
      <c r="A11" s="1">
        <v>20150912</v>
      </c>
      <c r="B11" s="1" t="s">
        <v>5</v>
      </c>
      <c r="C11" s="2">
        <f t="shared" si="6"/>
        <v>175</v>
      </c>
      <c r="D11" s="2">
        <f t="shared" si="7"/>
        <v>129.50850970392821</v>
      </c>
      <c r="E11" s="2">
        <f t="shared" si="8"/>
        <v>22663.989198187435</v>
      </c>
      <c r="F11" s="3">
        <v>0</v>
      </c>
      <c r="G11" s="2">
        <v>0</v>
      </c>
      <c r="H11" s="2">
        <f t="shared" si="0"/>
        <v>0</v>
      </c>
      <c r="I11" s="2">
        <v>0</v>
      </c>
      <c r="J11" s="2">
        <f t="shared" si="1"/>
        <v>0</v>
      </c>
      <c r="K11" s="2">
        <f t="shared" si="2"/>
        <v>0</v>
      </c>
      <c r="L11" s="2">
        <f t="shared" si="3"/>
        <v>175</v>
      </c>
      <c r="M11" s="2">
        <f t="shared" si="4"/>
        <v>129.50850970392821</v>
      </c>
      <c r="N11" s="2">
        <f t="shared" si="5"/>
        <v>22663.989198187435</v>
      </c>
    </row>
    <row r="12" spans="1:14" x14ac:dyDescent="0.3">
      <c r="A12" s="1">
        <v>20150913</v>
      </c>
      <c r="B12" s="1" t="s">
        <v>5</v>
      </c>
      <c r="C12" s="2">
        <f t="shared" si="6"/>
        <v>175</v>
      </c>
      <c r="D12" s="2">
        <f t="shared" si="7"/>
        <v>129.50850970392821</v>
      </c>
      <c r="E12" s="2">
        <f t="shared" si="8"/>
        <v>22663.989198187435</v>
      </c>
      <c r="F12" s="3">
        <v>100</v>
      </c>
      <c r="G12" s="2">
        <v>80</v>
      </c>
      <c r="H12" s="2">
        <f t="shared" si="0"/>
        <v>8000</v>
      </c>
      <c r="I12" s="2">
        <v>150</v>
      </c>
      <c r="J12" s="2">
        <f t="shared" si="1"/>
        <v>111.50541526613613</v>
      </c>
      <c r="K12" s="2">
        <f t="shared" si="2"/>
        <v>16725.812289920417</v>
      </c>
      <c r="L12" s="2">
        <f t="shared" si="3"/>
        <v>125</v>
      </c>
      <c r="M12" s="2">
        <f t="shared" si="4"/>
        <v>111.50541526613614</v>
      </c>
      <c r="N12" s="2">
        <f t="shared" si="5"/>
        <v>13938.176908267018</v>
      </c>
    </row>
    <row r="13" spans="1:14" x14ac:dyDescent="0.3">
      <c r="A13" s="1">
        <v>20150914</v>
      </c>
      <c r="B13" s="1" t="s">
        <v>5</v>
      </c>
      <c r="C13" s="2">
        <f t="shared" si="6"/>
        <v>125</v>
      </c>
      <c r="D13" s="2">
        <f t="shared" si="7"/>
        <v>111.50541526613614</v>
      </c>
      <c r="E13" s="2">
        <f t="shared" si="8"/>
        <v>13938.176908267018</v>
      </c>
      <c r="F13" s="3">
        <v>0</v>
      </c>
      <c r="G13" s="2">
        <v>0</v>
      </c>
      <c r="H13" s="2">
        <f t="shared" si="0"/>
        <v>0</v>
      </c>
      <c r="I13" s="2">
        <v>0</v>
      </c>
      <c r="J13" s="2">
        <f t="shared" si="1"/>
        <v>0</v>
      </c>
      <c r="K13" s="2">
        <f t="shared" si="2"/>
        <v>0</v>
      </c>
      <c r="L13" s="2">
        <f t="shared" si="3"/>
        <v>125</v>
      </c>
      <c r="M13" s="2">
        <f t="shared" si="4"/>
        <v>111.50541526613614</v>
      </c>
      <c r="N13" s="2">
        <f t="shared" si="5"/>
        <v>13938.176908267018</v>
      </c>
    </row>
    <row r="14" spans="1:14" x14ac:dyDescent="0.3">
      <c r="A14" s="1">
        <v>20150915</v>
      </c>
      <c r="B14" s="1" t="s">
        <v>5</v>
      </c>
      <c r="C14" s="2">
        <f t="shared" si="6"/>
        <v>125</v>
      </c>
      <c r="D14" s="2">
        <f t="shared" si="7"/>
        <v>111.50541526613614</v>
      </c>
      <c r="E14" s="2">
        <f t="shared" si="8"/>
        <v>13938.176908267018</v>
      </c>
      <c r="F14" s="3">
        <v>0</v>
      </c>
      <c r="G14" s="2">
        <v>0</v>
      </c>
      <c r="H14" s="2">
        <f t="shared" si="0"/>
        <v>0</v>
      </c>
      <c r="I14" s="2">
        <v>0</v>
      </c>
      <c r="J14" s="2">
        <f t="shared" si="1"/>
        <v>0</v>
      </c>
      <c r="K14" s="2">
        <f t="shared" si="2"/>
        <v>0</v>
      </c>
      <c r="L14" s="2">
        <f t="shared" si="3"/>
        <v>125</v>
      </c>
      <c r="M14" s="2">
        <f t="shared" si="4"/>
        <v>111.50541526613614</v>
      </c>
      <c r="N14" s="2">
        <f t="shared" si="5"/>
        <v>13938.176908267018</v>
      </c>
    </row>
    <row r="16" spans="1:14" x14ac:dyDescent="0.3">
      <c r="A16" t="s">
        <v>19</v>
      </c>
    </row>
    <row r="17" spans="1:1" x14ac:dyDescent="0.3">
      <c r="A17" t="s">
        <v>15</v>
      </c>
    </row>
    <row r="18" spans="1:1" x14ac:dyDescent="0.3">
      <c r="A18" t="s">
        <v>20</v>
      </c>
    </row>
    <row r="19" spans="1:1" x14ac:dyDescent="0.3">
      <c r="A19" t="s">
        <v>21</v>
      </c>
    </row>
    <row r="20" spans="1:1" x14ac:dyDescent="0.3">
      <c r="A20" t="s">
        <v>16</v>
      </c>
    </row>
    <row r="21" spans="1:1" x14ac:dyDescent="0.3">
      <c r="A21" t="s">
        <v>18</v>
      </c>
    </row>
    <row r="22" spans="1:1" x14ac:dyDescent="0.3">
      <c r="A22" t="s">
        <v>17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Registered User</dc:creator>
  <cp:lastModifiedBy>Registered User</cp:lastModifiedBy>
  <dcterms:created xsi:type="dcterms:W3CDTF">2015-11-23T12:19:24Z</dcterms:created>
  <dcterms:modified xsi:type="dcterms:W3CDTF">2015-11-23T12:52:56Z</dcterms:modified>
</cp:coreProperties>
</file>